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Zer0\Desktop\WORK 2020\MANUALS\"/>
    </mc:Choice>
  </mc:AlternateContent>
  <xr:revisionPtr revIDLastSave="0" documentId="8_{35CE59BF-CFC0-4AE8-B7D6-2D2B9AB1DAA1}" xr6:coauthVersionLast="47" xr6:coauthVersionMax="47" xr10:uidLastSave="{00000000-0000-0000-0000-000000000000}"/>
  <bookViews>
    <workbookView xWindow="-108" yWindow="-108" windowWidth="23256" windowHeight="12576" xr2:uid="{146FCA90-7C4D-4C24-AE4F-7F18BC38466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 l="1"/>
  <c r="B9" i="1"/>
  <c r="C9" i="1" s="1"/>
  <c r="B8" i="1" l="1"/>
  <c r="C8" i="1" s="1"/>
  <c r="D8" i="1" s="1"/>
  <c r="E8" i="1" s="1"/>
  <c r="E11" i="1" s="1"/>
  <c r="D9" i="1"/>
  <c r="E9" i="1" s="1"/>
</calcChain>
</file>

<file path=xl/sharedStrings.xml><?xml version="1.0" encoding="utf-8"?>
<sst xmlns="http://schemas.openxmlformats.org/spreadsheetml/2006/main" count="10" uniqueCount="10">
  <si>
    <t>Rate</t>
  </si>
  <si>
    <t>Monthly Payment</t>
  </si>
  <si>
    <t>Difference applied as subsidy</t>
  </si>
  <si>
    <t>x 12 mos</t>
  </si>
  <si>
    <t>required buydown funds:</t>
  </si>
  <si>
    <t>enter fully amortized rate here --&gt;</t>
  </si>
  <si>
    <t>Enter loan amount here --&gt;</t>
  </si>
  <si>
    <t>2-1 Buydown funds calculator</t>
  </si>
  <si>
    <t>Disclaimer: This spread sheet is for reference only and should not be used as an official calculation of cost for buydown funds.  Principal and interest payments, which will continue for 360 months until paid in full, do not include taxes and home insurance premium, which will result in a higher actual monthly payment.  Subject to borrower and seller approval.  Some exclusions apply.</t>
  </si>
  <si>
    <t>Enter Term in Years here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</si>
</sst>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Red]\(&quot;$&quot;#,##0\)"/>
    <numFmt numFmtId="165" formatCode="&quot;$&quot;#,##0.00_);[Red]\(&quot;$&quot;#,##0.00\)"/>
    <numFmt numFmtId="166" formatCode="0.000%"/>
  </numFmts>
  <fonts count="6" x14ac:knownFonts="1">
    <font>
      <sz val="11"/>
      <color theme="1"/>
      <name val="Calibri"/>
      <family val="2"/>
      <scheme val="minor"/>
    </font>
    <font>
      <b/>
      <sz val="11"/>
      <color theme="1"/>
      <name val="Calibri"/>
      <family val="2"/>
      <scheme val="minor"/>
    </font>
    <font>
      <b/>
      <sz val="13"/>
      <color theme="1"/>
      <name val="Calibri"/>
      <family val="2"/>
      <scheme val="minor"/>
    </font>
    <font>
      <b/>
      <sz val="12"/>
      <color rgb="FF0000FF"/>
      <name val="Calibri"/>
      <family val="2"/>
      <scheme val="minor"/>
    </font>
    <font>
      <b/>
      <sz val="17"/>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164" fontId="0" fillId="0" borderId="0" xfId="0" applyNumberFormat="1"/>
    <xf numFmtId="166" fontId="0" fillId="0" borderId="0" xfId="0" applyNumberFormat="1"/>
    <xf numFmtId="164" fontId="1" fillId="0" borderId="0" xfId="0" applyNumberFormat="1" applyFont="1"/>
    <xf numFmtId="0" fontId="1" fillId="0" borderId="0" xfId="0" applyFont="1"/>
    <xf numFmtId="0" fontId="1" fillId="0" borderId="0" xfId="0" applyFont="1" applyAlignment="1">
      <alignment wrapText="1"/>
    </xf>
    <xf numFmtId="164" fontId="3" fillId="0" borderId="0" xfId="0" applyNumberFormat="1" applyFont="1" applyProtection="1">
      <protection locked="0"/>
    </xf>
    <xf numFmtId="0" fontId="3" fillId="0" borderId="0" xfId="0" applyNumberFormat="1" applyFont="1" applyProtection="1">
      <protection locked="0"/>
    </xf>
    <xf numFmtId="166" fontId="3" fillId="3" borderId="0" xfId="0" applyNumberFormat="1" applyFont="1" applyFill="1" applyProtection="1">
      <protection locked="0"/>
    </xf>
    <xf numFmtId="165" fontId="0" fillId="0" borderId="0" xfId="0" applyNumberFormat="1" applyProtection="1">
      <protection hidden="1"/>
    </xf>
    <xf numFmtId="165" fontId="2" fillId="2" borderId="1" xfId="0" applyNumberFormat="1" applyFont="1" applyFill="1" applyBorder="1" applyProtection="1">
      <protection hidden="1"/>
    </xf>
    <xf numFmtId="0" fontId="1" fillId="0" borderId="0" xfId="0" applyFont="1" applyAlignment="1">
      <alignment horizontal="right" indent="1"/>
    </xf>
    <xf numFmtId="164" fontId="1" fillId="0" borderId="0" xfId="0" applyNumberFormat="1" applyFont="1" applyAlignment="1">
      <alignment horizontal="right" indent="1"/>
    </xf>
    <xf numFmtId="0" fontId="4" fillId="0" borderId="0" xfId="0" applyFont="1" applyAlignment="1">
      <alignment horizontal="center" vertical="center"/>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5519-E63A-462F-BB3B-DAE949155C4F}">
  <dimension ref="A1:E17"/>
  <sheetViews>
    <sheetView tabSelected="1" workbookViewId="0">
      <selection activeCell="G15" sqref="G15"/>
    </sheetView>
  </sheetViews>
  <sheetFormatPr defaultRowHeight="14.4" x14ac:dyDescent="0.3"/>
  <cols>
    <col min="1" max="1" width="31.88671875" bestFit="1" customWidth="1"/>
    <col min="2" max="2" width="7.88671875" bestFit="1" customWidth="1"/>
    <col min="3" max="3" width="17" bestFit="1" customWidth="1"/>
    <col min="4" max="4" width="24.6640625" customWidth="1"/>
    <col min="5" max="5" width="13.6640625" bestFit="1" customWidth="1"/>
  </cols>
  <sheetData>
    <row r="1" spans="1:5" x14ac:dyDescent="0.3">
      <c r="A1" s="13" t="s">
        <v>7</v>
      </c>
      <c r="B1" s="13"/>
      <c r="C1" s="13"/>
      <c r="D1" s="13"/>
      <c r="E1" s="13"/>
    </row>
    <row r="2" spans="1:5" x14ac:dyDescent="0.3">
      <c r="A2" s="13"/>
      <c r="B2" s="13"/>
      <c r="C2" s="13"/>
      <c r="D2" s="13"/>
      <c r="E2" s="13"/>
    </row>
    <row r="4" spans="1:5" ht="15.6" x14ac:dyDescent="0.3">
      <c r="A4" s="11" t="s">
        <v>6</v>
      </c>
      <c r="B4" s="11"/>
      <c r="C4" s="6">
        <v>750000</v>
      </c>
    </row>
    <row r="5" spans="1:5" ht="15.6" x14ac:dyDescent="0.3">
      <c r="A5" s="12" t="s">
        <v>9</v>
      </c>
      <c r="B5" s="12"/>
      <c r="C5" s="7">
        <v>30</v>
      </c>
    </row>
    <row r="6" spans="1:5" x14ac:dyDescent="0.3">
      <c r="B6" s="1"/>
    </row>
    <row r="7" spans="1:5" ht="28.8" x14ac:dyDescent="0.3">
      <c r="B7" s="3" t="s">
        <v>0</v>
      </c>
      <c r="C7" s="4" t="s">
        <v>1</v>
      </c>
      <c r="D7" s="5" t="s">
        <v>2</v>
      </c>
      <c r="E7" s="4" t="s">
        <v>3</v>
      </c>
    </row>
    <row r="8" spans="1:5" x14ac:dyDescent="0.3">
      <c r="B8" s="2">
        <f>B9-1%</f>
        <v>4.4999999999999998E-2</v>
      </c>
      <c r="C8" s="9">
        <f>PMT(B8/12,$C$5*12,-$C$4)</f>
        <v>3800.139823694105</v>
      </c>
      <c r="D8" s="9">
        <f>$C$10-C8</f>
        <v>940.37035250312329</v>
      </c>
      <c r="E8" s="9">
        <f>D8*12</f>
        <v>11284.444230037479</v>
      </c>
    </row>
    <row r="9" spans="1:5" x14ac:dyDescent="0.3">
      <c r="B9" s="2">
        <f>B10-1%</f>
        <v>5.5E-2</v>
      </c>
      <c r="C9" s="9">
        <f t="shared" ref="C9:C10" si="0">PMT(B9/12,$C$5*12,-$C$4)</f>
        <v>4258.4175101025212</v>
      </c>
      <c r="D9" s="9">
        <f>$C$10-C9</f>
        <v>482.09266609470706</v>
      </c>
      <c r="E9" s="9">
        <f>D9*12</f>
        <v>5785.1119931364847</v>
      </c>
    </row>
    <row r="10" spans="1:5" ht="15.6" x14ac:dyDescent="0.3">
      <c r="A10" s="4" t="s">
        <v>5</v>
      </c>
      <c r="B10" s="8">
        <v>6.5000000000000002E-2</v>
      </c>
      <c r="C10" s="9">
        <f t="shared" si="0"/>
        <v>4740.5101761972282</v>
      </c>
    </row>
    <row r="11" spans="1:5" ht="17.399999999999999" x14ac:dyDescent="0.35">
      <c r="D11" t="s">
        <v>4</v>
      </c>
      <c r="E11" s="10">
        <f>SUM(E8:E10)</f>
        <v>17069.556223173964</v>
      </c>
    </row>
    <row r="13" spans="1:5" ht="15" customHeight="1" x14ac:dyDescent="0.3">
      <c r="A13" s="14" t="s">
        <v>8</v>
      </c>
      <c r="B13" s="14"/>
      <c r="C13" s="14"/>
      <c r="D13" s="14"/>
      <c r="E13" s="14"/>
    </row>
    <row r="14" spans="1:5" x14ac:dyDescent="0.3">
      <c r="A14" s="14"/>
      <c r="B14" s="14"/>
      <c r="C14" s="14"/>
      <c r="D14" s="14"/>
      <c r="E14" s="14"/>
    </row>
    <row r="15" spans="1:5" x14ac:dyDescent="0.3">
      <c r="A15" s="14"/>
      <c r="B15" s="14"/>
      <c r="C15" s="14"/>
      <c r="D15" s="14"/>
      <c r="E15" s="14"/>
    </row>
    <row r="16" spans="1:5" x14ac:dyDescent="0.3">
      <c r="A16" s="14"/>
      <c r="B16" s="14"/>
      <c r="C16" s="14"/>
      <c r="D16" s="14"/>
      <c r="E16" s="14"/>
    </row>
    <row r="17" spans="1:5" x14ac:dyDescent="0.3">
      <c r="A17" s="14"/>
      <c r="B17" s="14"/>
      <c r="C17" s="14"/>
      <c r="D17" s="14"/>
      <c r="E17" s="14"/>
    </row>
  </sheetData>
  <sheetProtection algorithmName="SHA-512" hashValue="ljvOczn9HFPa6Lzz0PXsQEUmIIoOxgWxKTOvV0l8IUpGCGCd5GAuBhq7MZUP3BgvNIZ4PgoVGbVFyruY0zszoQ==" saltValue="mp8Km73xGZ2LhCtlgRVx6Q==" spinCount="100000" sheet="1" objects="1" scenarios="1"/>
  <mergeCells count="4">
    <mergeCell ref="A4:B4"/>
    <mergeCell ref="A5:B5"/>
    <mergeCell ref="A1:E2"/>
    <mergeCell ref="A13:E1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Rikki Danganan</dc:creator>
  <cp:lastModifiedBy>Zer0</cp:lastModifiedBy>
  <dcterms:created xsi:type="dcterms:W3CDTF">2022-09-01T15:30:30Z</dcterms:created>
  <dcterms:modified xsi:type="dcterms:W3CDTF">2022-12-02T18:37:21Z</dcterms:modified>
</cp:coreProperties>
</file>